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30"/>
  <workbookPr defaultThemeVersion="124226"/>
  <xr:revisionPtr revIDLastSave="0" documentId="8_{030095A8-364F-44DC-93C2-4C444A719272}" xr6:coauthVersionLast="47" xr6:coauthVersionMax="47" xr10:uidLastSave="{00000000-0000-0000-0000-000000000000}"/>
  <bookViews>
    <workbookView xWindow="240" yWindow="15" windowWidth="16095" windowHeight="9660" xr2:uid="{00000000-000D-0000-FFFF-FFFF00000000}"/>
  </bookViews>
  <sheets>
    <sheet name="Hárok1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2" l="1"/>
  <c r="I4" i="2"/>
  <c r="I5" i="2"/>
  <c r="I6" i="2"/>
  <c r="I2" i="2"/>
  <c r="G3" i="2"/>
  <c r="G4" i="2"/>
  <c r="G5" i="2"/>
  <c r="G6" i="2"/>
  <c r="G2" i="2"/>
  <c r="K4" i="2"/>
  <c r="J4" i="2" s="1"/>
  <c r="K5" i="2"/>
  <c r="J5" i="2" s="1"/>
  <c r="K6" i="2"/>
  <c r="J6" i="2" s="1"/>
  <c r="K3" i="2"/>
  <c r="J3" i="2" s="1"/>
  <c r="E3" i="2"/>
  <c r="E6" i="2"/>
  <c r="E5" i="2"/>
  <c r="F6" i="2" s="1"/>
  <c r="E4" i="2"/>
  <c r="F5" i="2" s="1"/>
  <c r="F4" i="2"/>
  <c r="E2" i="2"/>
  <c r="F3" i="2" l="1"/>
  <c r="H3" i="2" l="1"/>
  <c r="H4" i="2" l="1"/>
  <c r="H5" i="2" l="1"/>
  <c r="H6" i="2" l="1"/>
</calcChain>
</file>

<file path=xl/sharedStrings.xml><?xml version="1.0" encoding="utf-8"?>
<sst xmlns="http://schemas.openxmlformats.org/spreadsheetml/2006/main" count="11" uniqueCount="11">
  <si>
    <t>Datum</t>
  </si>
  <si>
    <t>Hodnota účtu pred vkladom(výberom) vrátane neuzavretých pozícii</t>
  </si>
  <si>
    <t>vklad</t>
  </si>
  <si>
    <t>výber</t>
  </si>
  <si>
    <t>Hodnota účtu po vklade(výbere) vrátane neuzavretých pozícii</t>
  </si>
  <si>
    <t>Zhodnotenie za posledné obdobie</t>
  </si>
  <si>
    <t>Zhodnotenie za posledné obdobie v %</t>
  </si>
  <si>
    <t>Zhodnotenie od začiatku</t>
  </si>
  <si>
    <t>Zhodnotenie od začiatku v %</t>
  </si>
  <si>
    <t>Zhodnotenie od začiatku v p.a.</t>
  </si>
  <si>
    <t>Počet rokov od začiatku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</si>
</sst>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9" fontId="0" fillId="0" borderId="0" xfId="0" applyNumberFormat="1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2" fontId="0" fillId="0" borderId="0" xfId="0" applyNumberFormat="1" applyAlignment="1">
      <alignment wrapText="1"/>
    </xf>
    <xf numFmtId="10" fontId="0" fillId="0" borderId="0" xfId="0" applyNumberFormat="1" applyAlignment="1">
      <alignment wrapText="1"/>
    </xf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4B86A-6A85-481B-B6C5-FEF4A78DB0ED}">
  <dimension ref="A1:M12"/>
  <sheetViews>
    <sheetView tabSelected="1" workbookViewId="0">
      <pane ySplit="1" topLeftCell="A2" activePane="bottomLeft" state="frozen"/>
      <selection pane="bottomLeft" activeCell="B11" sqref="B11"/>
    </sheetView>
  </sheetViews>
  <sheetFormatPr defaultRowHeight="15"/>
  <cols>
    <col min="1" max="1" width="10.42578125" customWidth="1"/>
    <col min="2" max="2" width="21.28515625" customWidth="1"/>
    <col min="3" max="4" width="6.28515625" customWidth="1"/>
    <col min="5" max="5" width="19.28515625" style="2" customWidth="1"/>
    <col min="6" max="7" width="12.28515625" customWidth="1"/>
    <col min="8" max="8" width="12.5703125" customWidth="1"/>
    <col min="9" max="9" width="11.85546875" customWidth="1"/>
    <col min="10" max="10" width="12.28515625" customWidth="1"/>
    <col min="11" max="11" width="8.7109375" customWidth="1"/>
    <col min="12" max="12" width="9.7109375" customWidth="1"/>
    <col min="13" max="13" width="0.140625" customWidth="1"/>
    <col min="14" max="14" width="8.85546875" customWidth="1"/>
  </cols>
  <sheetData>
    <row r="1" spans="1:13" ht="58.5" customHeight="1">
      <c r="A1" s="1" t="s">
        <v>0</v>
      </c>
      <c r="B1" s="2" t="s">
        <v>1</v>
      </c>
      <c r="C1" s="5" t="s">
        <v>2</v>
      </c>
      <c r="D1" s="5" t="s">
        <v>3</v>
      </c>
      <c r="E1" s="2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</row>
    <row r="2" spans="1:13" ht="15" customHeight="1">
      <c r="A2" s="1">
        <v>42370</v>
      </c>
      <c r="B2" s="2">
        <v>100000</v>
      </c>
      <c r="E2" s="2">
        <f>B2+C2-D2</f>
        <v>100000</v>
      </c>
      <c r="F2" s="6">
        <v>1</v>
      </c>
      <c r="G2" s="7">
        <f>F2-1</f>
        <v>0</v>
      </c>
      <c r="H2" s="6">
        <v>1</v>
      </c>
      <c r="I2" s="7">
        <f>H2-1</f>
        <v>0</v>
      </c>
      <c r="J2" s="7"/>
      <c r="K2" s="6"/>
    </row>
    <row r="3" spans="1:13" ht="15.75" customHeight="1">
      <c r="A3" s="1">
        <v>42840</v>
      </c>
      <c r="B3">
        <v>120000</v>
      </c>
      <c r="E3" s="2">
        <f>B3+C3-D3</f>
        <v>120000</v>
      </c>
      <c r="F3" s="6">
        <f>B3/E2</f>
        <v>1.2</v>
      </c>
      <c r="G3" s="7">
        <f t="shared" ref="G3:G6" si="0">F3-1</f>
        <v>0.19999999999999996</v>
      </c>
      <c r="H3" s="6">
        <f>H2*F3</f>
        <v>1.2</v>
      </c>
      <c r="I3" s="7">
        <f t="shared" ref="I3:I6" si="1">H3-1</f>
        <v>0.19999999999999996</v>
      </c>
      <c r="J3" s="7">
        <f>H3 ^ (1 / K3)-1</f>
        <v>0.15195025540713125</v>
      </c>
      <c r="K3" s="6">
        <f>YEARFRAC($A$2, A3)</f>
        <v>1.288888888888889</v>
      </c>
      <c r="L3" s="3"/>
      <c r="M3" s="3"/>
    </row>
    <row r="4" spans="1:13">
      <c r="A4" s="1">
        <v>43235</v>
      </c>
      <c r="B4">
        <v>135000</v>
      </c>
      <c r="C4">
        <v>20000</v>
      </c>
      <c r="E4" s="2">
        <f>B4+C4-D4</f>
        <v>155000</v>
      </c>
      <c r="F4" s="6">
        <f>B4/E3</f>
        <v>1.125</v>
      </c>
      <c r="G4" s="7">
        <f t="shared" si="0"/>
        <v>0.125</v>
      </c>
      <c r="H4" s="6">
        <f>H3*F4</f>
        <v>1.3499999999999999</v>
      </c>
      <c r="I4" s="7">
        <f t="shared" si="1"/>
        <v>0.34999999999999987</v>
      </c>
      <c r="J4" s="7">
        <f t="shared" ref="J4:J6" si="2">H4 ^ (1 / K4)-1</f>
        <v>0.13485829251445103</v>
      </c>
      <c r="K4" s="6">
        <f t="shared" ref="K4:K12" si="3">YEARFRAC($A$2, A4)</f>
        <v>2.3722222222222222</v>
      </c>
    </row>
    <row r="5" spans="1:13">
      <c r="A5" s="1">
        <v>43770</v>
      </c>
      <c r="B5">
        <v>150000</v>
      </c>
      <c r="D5">
        <v>10000</v>
      </c>
      <c r="E5" s="2">
        <f>B5+C5-D5</f>
        <v>140000</v>
      </c>
      <c r="F5" s="6">
        <f>B5/E4</f>
        <v>0.967741935483871</v>
      </c>
      <c r="G5" s="7">
        <f t="shared" si="0"/>
        <v>-3.2258064516129004E-2</v>
      </c>
      <c r="H5" s="6">
        <f>H4*F5</f>
        <v>1.3064516129032258</v>
      </c>
      <c r="I5" s="7">
        <f t="shared" si="1"/>
        <v>0.30645161290322576</v>
      </c>
      <c r="J5" s="7">
        <f t="shared" si="2"/>
        <v>7.2223240527373722E-2</v>
      </c>
      <c r="K5" s="6">
        <f t="shared" si="3"/>
        <v>3.8333333333333335</v>
      </c>
    </row>
    <row r="6" spans="1:13">
      <c r="A6" s="1">
        <v>44196</v>
      </c>
      <c r="B6">
        <v>180000</v>
      </c>
      <c r="E6" s="2">
        <f>B6+C6-D6</f>
        <v>180000</v>
      </c>
      <c r="F6" s="6">
        <f>B6/E5</f>
        <v>1.2857142857142858</v>
      </c>
      <c r="G6" s="7">
        <f t="shared" si="0"/>
        <v>0.28571428571428581</v>
      </c>
      <c r="H6" s="6">
        <f>H5*F6</f>
        <v>1.6797235023041475</v>
      </c>
      <c r="I6" s="7">
        <f t="shared" si="1"/>
        <v>0.67972350230414746</v>
      </c>
      <c r="J6" s="7">
        <f t="shared" si="2"/>
        <v>0.10929628808781988</v>
      </c>
      <c r="K6" s="6">
        <f t="shared" si="3"/>
        <v>5</v>
      </c>
    </row>
    <row r="7" spans="1:13">
      <c r="A7" s="1"/>
      <c r="K7" s="6"/>
    </row>
    <row r="8" spans="1:13">
      <c r="A8" s="1"/>
      <c r="K8" s="6"/>
    </row>
    <row r="9" spans="1:13">
      <c r="A9" s="1"/>
      <c r="K9" s="6"/>
    </row>
    <row r="10" spans="1:13">
      <c r="A10" s="1"/>
      <c r="K10" s="6"/>
    </row>
    <row r="11" spans="1:13">
      <c r="A11" s="1"/>
      <c r="K11" s="6"/>
    </row>
    <row r="12" spans="1:13">
      <c r="A12" s="1"/>
      <c r="K12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2025-06-29T12:21:35Z</dcterms:created>
  <dcterms:modified xsi:type="dcterms:W3CDTF">2025-08-05T11:06:06Z</dcterms:modified>
  <cp:category/>
  <cp:contentStatus/>
</cp:coreProperties>
</file>